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ocker\Documents\Academy Calcs\"/>
    </mc:Choice>
  </mc:AlternateContent>
  <xr:revisionPtr revIDLastSave="0" documentId="13_ncr:1_{F6A4DC7D-3F1A-4C17-8491-348EA61525FA}" xr6:coauthVersionLast="47" xr6:coauthVersionMax="47" xr10:uidLastSave="{00000000-0000-0000-0000-000000000000}"/>
  <bookViews>
    <workbookView xWindow="1695" yWindow="780" windowWidth="17250" windowHeight="8910" activeTab="2" xr2:uid="{7F6F4E68-C6B4-491B-9BA0-F149CFBCAE9C}"/>
  </bookViews>
  <sheets>
    <sheet name="Decimal Odds" sheetId="1" r:id="rId1"/>
    <sheet name="Fractional Odds" sheetId="2" r:id="rId2"/>
    <sheet name="American Od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9" i="3"/>
  <c r="G10" i="1"/>
  <c r="G11" i="1"/>
  <c r="G12" i="1"/>
  <c r="G13" i="1"/>
  <c r="G14" i="1"/>
  <c r="G15" i="1"/>
  <c r="G16" i="1"/>
  <c r="G17" i="1"/>
  <c r="G18" i="1"/>
  <c r="G9" i="1"/>
  <c r="C11" i="3"/>
  <c r="C12" i="3"/>
  <c r="C13" i="3"/>
  <c r="C14" i="3"/>
  <c r="C15" i="3"/>
  <c r="C16" i="3"/>
  <c r="C17" i="3"/>
  <c r="C18" i="3"/>
  <c r="C10" i="3"/>
  <c r="D10" i="3"/>
  <c r="D11" i="3"/>
  <c r="C9" i="3"/>
  <c r="D12" i="3"/>
  <c r="D13" i="3"/>
  <c r="D14" i="3"/>
  <c r="D15" i="3"/>
  <c r="D16" i="3"/>
  <c r="D17" i="3"/>
  <c r="D18" i="3"/>
  <c r="D9" i="3"/>
  <c r="I10" i="2"/>
  <c r="I11" i="2"/>
  <c r="I12" i="2"/>
  <c r="I13" i="2"/>
  <c r="I14" i="2"/>
  <c r="I15" i="2"/>
  <c r="I16" i="2"/>
  <c r="I17" i="2"/>
  <c r="I18" i="2"/>
  <c r="I9" i="2"/>
  <c r="F10" i="2"/>
  <c r="F11" i="2"/>
  <c r="F12" i="2"/>
  <c r="F13" i="2"/>
  <c r="F14" i="2"/>
  <c r="F15" i="2"/>
  <c r="F16" i="2"/>
  <c r="F17" i="2"/>
  <c r="F18" i="2"/>
  <c r="F9" i="2"/>
  <c r="F18" i="3"/>
  <c r="F17" i="3"/>
  <c r="F16" i="3"/>
  <c r="F15" i="3"/>
  <c r="F14" i="3"/>
  <c r="F13" i="3"/>
  <c r="F12" i="3"/>
  <c r="H18" i="2"/>
  <c r="H17" i="2"/>
  <c r="H16" i="2"/>
  <c r="H15" i="2"/>
  <c r="H14" i="2"/>
  <c r="H13" i="2"/>
  <c r="H12" i="2"/>
  <c r="D10" i="1"/>
  <c r="D11" i="1"/>
  <c r="D12" i="1"/>
  <c r="D13" i="1"/>
  <c r="D14" i="1"/>
  <c r="D15" i="1"/>
  <c r="D16" i="1"/>
  <c r="D17" i="1"/>
  <c r="D18" i="1"/>
  <c r="D9" i="1"/>
  <c r="F12" i="1"/>
  <c r="F13" i="1"/>
  <c r="F14" i="1"/>
  <c r="F15" i="1"/>
  <c r="F16" i="1"/>
  <c r="F17" i="1"/>
  <c r="F18" i="1"/>
  <c r="D20" i="3" l="1"/>
  <c r="F9" i="3" s="1"/>
  <c r="G20" i="3" s="1"/>
  <c r="F20" i="2"/>
  <c r="H10" i="2" s="1"/>
  <c r="D20" i="1"/>
  <c r="F10" i="3" l="1"/>
  <c r="F11" i="3"/>
  <c r="H11" i="2"/>
  <c r="H9" i="2"/>
  <c r="I20" i="2" s="1"/>
  <c r="F11" i="1"/>
  <c r="F9" i="1"/>
  <c r="G20" i="1" s="1"/>
  <c r="F10" i="1"/>
</calcChain>
</file>

<file path=xl/sharedStrings.xml><?xml version="1.0" encoding="utf-8"?>
<sst xmlns="http://schemas.openxmlformats.org/spreadsheetml/2006/main" count="64" uniqueCount="19">
  <si>
    <t>ARBITRAGE CALCULATOR</t>
  </si>
  <si>
    <t>Amount to Arbitrage</t>
  </si>
  <si>
    <t>Outcome A</t>
  </si>
  <si>
    <t>Outcome B</t>
  </si>
  <si>
    <t>Outcome C</t>
  </si>
  <si>
    <t>Enter your odds</t>
  </si>
  <si>
    <t>Implied Probabiity</t>
  </si>
  <si>
    <t>Outcome D</t>
  </si>
  <si>
    <t>Outcome E</t>
  </si>
  <si>
    <t>Outcome F</t>
  </si>
  <si>
    <t>Outcome G</t>
  </si>
  <si>
    <t>Outcome H</t>
  </si>
  <si>
    <t>Outcome I</t>
  </si>
  <si>
    <t>Outcome J</t>
  </si>
  <si>
    <t>Market &gt;</t>
  </si>
  <si>
    <t>Return</t>
  </si>
  <si>
    <t>Profit</t>
  </si>
  <si>
    <t xml:space="preserve"> /</t>
  </si>
  <si>
    <t>Amount to 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</si>
</sst>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$&quot;#,##0.00"/>
    <numFmt numFmtId="167" formatCode="[$£-8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0" fontId="0" fillId="2" borderId="0" xfId="1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9D1C-8168-4506-8383-274DDD8F1026}">
  <dimension ref="A2:G20"/>
  <sheetViews>
    <sheetView workbookViewId="0">
      <selection activeCell="F7" sqref="F7"/>
    </sheetView>
  </sheetViews>
  <sheetFormatPr defaultRowHeight="15" x14ac:dyDescent="0.25"/>
  <cols>
    <col min="1" max="1" width="28.140625" style="2" customWidth="1"/>
    <col min="2" max="2" width="9.28515625" style="2" customWidth="1"/>
    <col min="3" max="3" width="13.7109375" style="2" customWidth="1"/>
    <col min="4" max="4" width="18.7109375" style="2" customWidth="1"/>
    <col min="5" max="5" width="9.140625" style="2"/>
    <col min="6" max="6" width="23.7109375" style="2" customWidth="1"/>
    <col min="7" max="7" width="17.5703125" style="2" customWidth="1"/>
    <col min="8" max="16384" width="9.140625" style="2"/>
  </cols>
  <sheetData>
    <row r="2" spans="1:7" x14ac:dyDescent="0.25">
      <c r="A2" s="1" t="s">
        <v>0</v>
      </c>
      <c r="B2" s="1"/>
    </row>
    <row r="5" spans="1:7" x14ac:dyDescent="0.25">
      <c r="A5" s="2" t="s">
        <v>1</v>
      </c>
      <c r="B5" s="7">
        <v>100</v>
      </c>
    </row>
    <row r="7" spans="1:7" x14ac:dyDescent="0.25">
      <c r="A7" s="2" t="s">
        <v>5</v>
      </c>
      <c r="D7" s="2" t="s">
        <v>6</v>
      </c>
      <c r="F7" s="2" t="s">
        <v>18</v>
      </c>
      <c r="G7" s="2" t="s">
        <v>15</v>
      </c>
    </row>
    <row r="9" spans="1:7" x14ac:dyDescent="0.25">
      <c r="A9" s="2" t="s">
        <v>2</v>
      </c>
      <c r="B9" s="12">
        <v>1.5</v>
      </c>
      <c r="D9" s="11">
        <f>IF(B9&lt;&gt;"",1/B9,"")</f>
        <v>0.66666666666666663</v>
      </c>
      <c r="F9" s="6">
        <f>IF(B9&lt;&gt;"",D9/$D$20*$B$5,"")</f>
        <v>68.965517241379303</v>
      </c>
      <c r="G9" s="6">
        <f>IFERROR(F9*B9,"")</f>
        <v>103.44827586206895</v>
      </c>
    </row>
    <row r="10" spans="1:7" x14ac:dyDescent="0.25">
      <c r="A10" s="2" t="s">
        <v>3</v>
      </c>
      <c r="B10" s="12">
        <v>5</v>
      </c>
      <c r="D10" s="11">
        <f t="shared" ref="D10:D18" si="0">IF(B10&lt;&gt;"",1/B10,"")</f>
        <v>0.2</v>
      </c>
      <c r="F10" s="6">
        <f t="shared" ref="F10:F18" si="1">IF(B10&lt;&gt;"",D10/$D$20*$B$5,"")</f>
        <v>20.689655172413794</v>
      </c>
      <c r="G10" s="6">
        <f t="shared" ref="G10:G18" si="2">IFERROR(F10*B10,"")</f>
        <v>103.44827586206897</v>
      </c>
    </row>
    <row r="11" spans="1:7" x14ac:dyDescent="0.25">
      <c r="A11" s="2" t="s">
        <v>4</v>
      </c>
      <c r="B11" s="12">
        <v>10</v>
      </c>
      <c r="D11" s="11">
        <f t="shared" si="0"/>
        <v>0.1</v>
      </c>
      <c r="F11" s="6">
        <f t="shared" si="1"/>
        <v>10.344827586206897</v>
      </c>
      <c r="G11" s="6">
        <f t="shared" si="2"/>
        <v>103.44827586206897</v>
      </c>
    </row>
    <row r="12" spans="1:7" x14ac:dyDescent="0.25">
      <c r="A12" s="2" t="s">
        <v>7</v>
      </c>
      <c r="B12" s="12"/>
      <c r="D12" s="11" t="str">
        <f t="shared" si="0"/>
        <v/>
      </c>
      <c r="F12" s="6" t="str">
        <f t="shared" si="1"/>
        <v/>
      </c>
      <c r="G12" s="6" t="str">
        <f t="shared" si="2"/>
        <v/>
      </c>
    </row>
    <row r="13" spans="1:7" x14ac:dyDescent="0.25">
      <c r="A13" s="2" t="s">
        <v>8</v>
      </c>
      <c r="B13" s="12"/>
      <c r="D13" s="11" t="str">
        <f t="shared" si="0"/>
        <v/>
      </c>
      <c r="F13" s="6" t="str">
        <f t="shared" si="1"/>
        <v/>
      </c>
      <c r="G13" s="6" t="str">
        <f t="shared" si="2"/>
        <v/>
      </c>
    </row>
    <row r="14" spans="1:7" x14ac:dyDescent="0.25">
      <c r="A14" s="2" t="s">
        <v>9</v>
      </c>
      <c r="B14" s="12"/>
      <c r="D14" s="11" t="str">
        <f t="shared" si="0"/>
        <v/>
      </c>
      <c r="F14" s="6" t="str">
        <f t="shared" si="1"/>
        <v/>
      </c>
      <c r="G14" s="6" t="str">
        <f t="shared" si="2"/>
        <v/>
      </c>
    </row>
    <row r="15" spans="1:7" x14ac:dyDescent="0.25">
      <c r="A15" s="2" t="s">
        <v>10</v>
      </c>
      <c r="B15" s="12"/>
      <c r="D15" s="11" t="str">
        <f t="shared" si="0"/>
        <v/>
      </c>
      <c r="F15" s="6" t="str">
        <f t="shared" si="1"/>
        <v/>
      </c>
      <c r="G15" s="6" t="str">
        <f t="shared" si="2"/>
        <v/>
      </c>
    </row>
    <row r="16" spans="1:7" x14ac:dyDescent="0.25">
      <c r="A16" s="2" t="s">
        <v>11</v>
      </c>
      <c r="B16" s="12"/>
      <c r="D16" s="11" t="str">
        <f t="shared" si="0"/>
        <v/>
      </c>
      <c r="F16" s="6" t="str">
        <f t="shared" si="1"/>
        <v/>
      </c>
      <c r="G16" s="6" t="str">
        <f t="shared" si="2"/>
        <v/>
      </c>
    </row>
    <row r="17" spans="1:7" x14ac:dyDescent="0.25">
      <c r="A17" s="2" t="s">
        <v>12</v>
      </c>
      <c r="B17" s="12"/>
      <c r="D17" s="11" t="str">
        <f t="shared" si="0"/>
        <v/>
      </c>
      <c r="F17" s="6" t="str">
        <f t="shared" si="1"/>
        <v/>
      </c>
      <c r="G17" s="6" t="str">
        <f t="shared" si="2"/>
        <v/>
      </c>
    </row>
    <row r="18" spans="1:7" x14ac:dyDescent="0.25">
      <c r="A18" s="2" t="s">
        <v>13</v>
      </c>
      <c r="B18" s="12"/>
      <c r="D18" s="11" t="str">
        <f t="shared" si="0"/>
        <v/>
      </c>
      <c r="F18" s="6" t="str">
        <f t="shared" si="1"/>
        <v/>
      </c>
      <c r="G18" s="6" t="str">
        <f t="shared" si="2"/>
        <v/>
      </c>
    </row>
    <row r="19" spans="1:7" x14ac:dyDescent="0.25">
      <c r="F19" s="6"/>
      <c r="G19" s="6"/>
    </row>
    <row r="20" spans="1:7" x14ac:dyDescent="0.25">
      <c r="C20" s="2" t="s">
        <v>14</v>
      </c>
      <c r="D20" s="3">
        <f>SUM(D9:D19)</f>
        <v>0.96666666666666667</v>
      </c>
      <c r="F20" s="6" t="s">
        <v>16</v>
      </c>
      <c r="G20" s="7">
        <f>G9-B5</f>
        <v>3.4482758620689538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7851-54DE-455D-9A04-34F5F77999E3}">
  <dimension ref="A2:I20"/>
  <sheetViews>
    <sheetView workbookViewId="0">
      <selection activeCell="H7" sqref="H7"/>
    </sheetView>
  </sheetViews>
  <sheetFormatPr defaultRowHeight="15" x14ac:dyDescent="0.25"/>
  <cols>
    <col min="1" max="1" width="28.140625" style="2" customWidth="1"/>
    <col min="2" max="2" width="8" style="2" customWidth="1"/>
    <col min="3" max="3" width="5" style="2" customWidth="1"/>
    <col min="4" max="4" width="7" style="2" customWidth="1"/>
    <col min="5" max="5" width="13.7109375" style="2" customWidth="1"/>
    <col min="6" max="6" width="18.7109375" style="2" customWidth="1"/>
    <col min="7" max="7" width="9.140625" style="2"/>
    <col min="8" max="8" width="23.7109375" style="2" customWidth="1"/>
    <col min="9" max="9" width="17.5703125" style="2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</row>
    <row r="5" spans="1:9" x14ac:dyDescent="0.25">
      <c r="A5" s="2" t="s">
        <v>1</v>
      </c>
      <c r="B5" s="7">
        <v>100</v>
      </c>
      <c r="C5" s="8"/>
      <c r="D5" s="8"/>
    </row>
    <row r="7" spans="1:9" x14ac:dyDescent="0.25">
      <c r="A7" s="2" t="s">
        <v>5</v>
      </c>
      <c r="F7" s="2" t="s">
        <v>6</v>
      </c>
      <c r="H7" s="2" t="s">
        <v>18</v>
      </c>
      <c r="I7" s="2" t="s">
        <v>15</v>
      </c>
    </row>
    <row r="9" spans="1:9" x14ac:dyDescent="0.25">
      <c r="A9" s="2" t="s">
        <v>2</v>
      </c>
      <c r="B9" s="13">
        <v>1</v>
      </c>
      <c r="C9" s="14" t="s">
        <v>17</v>
      </c>
      <c r="D9" s="15">
        <v>2</v>
      </c>
      <c r="F9" s="11">
        <f>IF(B9&lt;&gt;"",D9/(D9+B9),"")</f>
        <v>0.66666666666666663</v>
      </c>
      <c r="H9" s="6">
        <f>IF(B9&lt;&gt;"",F9/$F$20*$B$5,"")</f>
        <v>68.965517241379303</v>
      </c>
      <c r="I9" s="6">
        <f>IFERROR(H9*((D9+B9)/D9),"")</f>
        <v>103.44827586206895</v>
      </c>
    </row>
    <row r="10" spans="1:9" x14ac:dyDescent="0.25">
      <c r="A10" s="2" t="s">
        <v>3</v>
      </c>
      <c r="B10" s="13">
        <v>4</v>
      </c>
      <c r="C10" s="14" t="s">
        <v>17</v>
      </c>
      <c r="D10" s="15">
        <v>1</v>
      </c>
      <c r="F10" s="11">
        <f t="shared" ref="F10:F18" si="0">IF(B10&lt;&gt;"",D10/(D10+B10),"")</f>
        <v>0.2</v>
      </c>
      <c r="H10" s="6">
        <f t="shared" ref="H10:H18" si="1">IF(B10&lt;&gt;"",F10/$F$20*$B$5,"")</f>
        <v>20.689655172413794</v>
      </c>
      <c r="I10" s="6">
        <f t="shared" ref="I10:I18" si="2">IFERROR(H10*((D10+B10)/D10),"")</f>
        <v>103.44827586206897</v>
      </c>
    </row>
    <row r="11" spans="1:9" x14ac:dyDescent="0.25">
      <c r="A11" s="2" t="s">
        <v>4</v>
      </c>
      <c r="B11" s="13">
        <v>9</v>
      </c>
      <c r="C11" s="14" t="s">
        <v>17</v>
      </c>
      <c r="D11" s="15">
        <v>1</v>
      </c>
      <c r="F11" s="11">
        <f t="shared" si="0"/>
        <v>0.1</v>
      </c>
      <c r="H11" s="6">
        <f t="shared" si="1"/>
        <v>10.344827586206897</v>
      </c>
      <c r="I11" s="6">
        <f t="shared" si="2"/>
        <v>103.44827586206897</v>
      </c>
    </row>
    <row r="12" spans="1:9" x14ac:dyDescent="0.25">
      <c r="A12" s="2" t="s">
        <v>7</v>
      </c>
      <c r="B12" s="13"/>
      <c r="C12" s="14" t="s">
        <v>17</v>
      </c>
      <c r="D12" s="15"/>
      <c r="F12" s="11" t="str">
        <f t="shared" si="0"/>
        <v/>
      </c>
      <c r="H12" s="6" t="str">
        <f t="shared" si="1"/>
        <v/>
      </c>
      <c r="I12" s="6" t="str">
        <f t="shared" si="2"/>
        <v/>
      </c>
    </row>
    <row r="13" spans="1:9" x14ac:dyDescent="0.25">
      <c r="A13" s="2" t="s">
        <v>8</v>
      </c>
      <c r="B13" s="13"/>
      <c r="C13" s="14" t="s">
        <v>17</v>
      </c>
      <c r="D13" s="15"/>
      <c r="F13" s="11" t="str">
        <f t="shared" si="0"/>
        <v/>
      </c>
      <c r="H13" s="6" t="str">
        <f t="shared" si="1"/>
        <v/>
      </c>
      <c r="I13" s="6" t="str">
        <f t="shared" si="2"/>
        <v/>
      </c>
    </row>
    <row r="14" spans="1:9" x14ac:dyDescent="0.25">
      <c r="A14" s="2" t="s">
        <v>9</v>
      </c>
      <c r="B14" s="13"/>
      <c r="C14" s="14" t="s">
        <v>17</v>
      </c>
      <c r="D14" s="15"/>
      <c r="F14" s="11" t="str">
        <f t="shared" si="0"/>
        <v/>
      </c>
      <c r="H14" s="6" t="str">
        <f t="shared" si="1"/>
        <v/>
      </c>
      <c r="I14" s="6" t="str">
        <f t="shared" si="2"/>
        <v/>
      </c>
    </row>
    <row r="15" spans="1:9" x14ac:dyDescent="0.25">
      <c r="A15" s="2" t="s">
        <v>10</v>
      </c>
      <c r="B15" s="13"/>
      <c r="C15" s="14" t="s">
        <v>17</v>
      </c>
      <c r="D15" s="15"/>
      <c r="F15" s="11" t="str">
        <f t="shared" si="0"/>
        <v/>
      </c>
      <c r="H15" s="6" t="str">
        <f t="shared" si="1"/>
        <v/>
      </c>
      <c r="I15" s="6" t="str">
        <f t="shared" si="2"/>
        <v/>
      </c>
    </row>
    <row r="16" spans="1:9" x14ac:dyDescent="0.25">
      <c r="A16" s="2" t="s">
        <v>11</v>
      </c>
      <c r="B16" s="13"/>
      <c r="C16" s="14" t="s">
        <v>17</v>
      </c>
      <c r="D16" s="15"/>
      <c r="F16" s="11" t="str">
        <f t="shared" si="0"/>
        <v/>
      </c>
      <c r="H16" s="6" t="str">
        <f t="shared" si="1"/>
        <v/>
      </c>
      <c r="I16" s="6" t="str">
        <f t="shared" si="2"/>
        <v/>
      </c>
    </row>
    <row r="17" spans="1:9" x14ac:dyDescent="0.25">
      <c r="A17" s="2" t="s">
        <v>12</v>
      </c>
      <c r="B17" s="13"/>
      <c r="C17" s="14" t="s">
        <v>17</v>
      </c>
      <c r="D17" s="15"/>
      <c r="F17" s="11" t="str">
        <f t="shared" si="0"/>
        <v/>
      </c>
      <c r="H17" s="6" t="str">
        <f t="shared" si="1"/>
        <v/>
      </c>
      <c r="I17" s="6" t="str">
        <f t="shared" si="2"/>
        <v/>
      </c>
    </row>
    <row r="18" spans="1:9" x14ac:dyDescent="0.25">
      <c r="A18" s="2" t="s">
        <v>13</v>
      </c>
      <c r="B18" s="13"/>
      <c r="C18" s="14" t="s">
        <v>17</v>
      </c>
      <c r="D18" s="15"/>
      <c r="F18" s="11" t="str">
        <f t="shared" si="0"/>
        <v/>
      </c>
      <c r="H18" s="6" t="str">
        <f t="shared" si="1"/>
        <v/>
      </c>
      <c r="I18" s="6" t="str">
        <f t="shared" si="2"/>
        <v/>
      </c>
    </row>
    <row r="19" spans="1:9" x14ac:dyDescent="0.25">
      <c r="D19" s="9"/>
      <c r="H19" s="6"/>
      <c r="I19" s="6"/>
    </row>
    <row r="20" spans="1:9" x14ac:dyDescent="0.25">
      <c r="E20" s="2" t="s">
        <v>14</v>
      </c>
      <c r="F20" s="3">
        <f>SUM(F9:F19)</f>
        <v>0.96666666666666667</v>
      </c>
      <c r="H20" s="6" t="s">
        <v>16</v>
      </c>
      <c r="I20" s="7">
        <f>I9-B5</f>
        <v>3.4482758620689538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277D-D3B0-4BB0-A098-EC29F2922063}">
  <dimension ref="A2:G21"/>
  <sheetViews>
    <sheetView tabSelected="1" workbookViewId="0">
      <selection activeCell="F8" sqref="F8"/>
    </sheetView>
  </sheetViews>
  <sheetFormatPr defaultRowHeight="15" x14ac:dyDescent="0.25"/>
  <cols>
    <col min="1" max="1" width="28.140625" style="2" customWidth="1"/>
    <col min="2" max="2" width="9.28515625" style="2" customWidth="1"/>
    <col min="3" max="3" width="13.7109375" style="2" customWidth="1"/>
    <col min="4" max="4" width="18.7109375" style="2" customWidth="1"/>
    <col min="5" max="5" width="9.140625" style="2"/>
    <col min="6" max="6" width="23.7109375" style="2" customWidth="1"/>
    <col min="7" max="7" width="17.5703125" style="2" customWidth="1"/>
    <col min="8" max="16384" width="9.140625" style="2"/>
  </cols>
  <sheetData>
    <row r="2" spans="1:7" x14ac:dyDescent="0.25">
      <c r="A2" s="1" t="s">
        <v>0</v>
      </c>
      <c r="B2" s="1"/>
    </row>
    <row r="5" spans="1:7" x14ac:dyDescent="0.25">
      <c r="A5" s="2" t="s">
        <v>1</v>
      </c>
      <c r="B5" s="5">
        <v>100</v>
      </c>
    </row>
    <row r="7" spans="1:7" x14ac:dyDescent="0.25">
      <c r="A7" s="2" t="s">
        <v>5</v>
      </c>
      <c r="D7" s="2" t="s">
        <v>6</v>
      </c>
      <c r="F7" s="2" t="s">
        <v>18</v>
      </c>
      <c r="G7" s="2" t="s">
        <v>15</v>
      </c>
    </row>
    <row r="9" spans="1:7" x14ac:dyDescent="0.25">
      <c r="A9" s="2" t="s">
        <v>2</v>
      </c>
      <c r="B9" s="14">
        <v>-200</v>
      </c>
      <c r="C9" s="10">
        <f>IF(B9&lt;100,1/(-B9/(100-B9)),B9+100/100)</f>
        <v>1.5</v>
      </c>
      <c r="D9" s="11">
        <f>IF(B9&lt;&gt;"",1/C9,"")</f>
        <v>0.66666666666666663</v>
      </c>
      <c r="F9" s="4">
        <f>IF(B9&lt;&gt;"",D9/$D$20*$B$5,"")</f>
        <v>68.965517241379303</v>
      </c>
      <c r="G9" s="4">
        <f>IFERROR(F9*C9,"")</f>
        <v>103.44827586206895</v>
      </c>
    </row>
    <row r="10" spans="1:7" x14ac:dyDescent="0.25">
      <c r="A10" s="2" t="s">
        <v>3</v>
      </c>
      <c r="B10" s="14">
        <v>400</v>
      </c>
      <c r="C10" s="10">
        <f>IF(B10&lt;100,1/(-B10/(100-B10)),(B10+100)/100)</f>
        <v>5</v>
      </c>
      <c r="D10" s="11">
        <f t="shared" ref="D10:D18" si="0">IF(B10&lt;&gt;"",1/C10,"")</f>
        <v>0.2</v>
      </c>
      <c r="F10" s="4">
        <f t="shared" ref="F10:F18" si="1">IF(B10&lt;&gt;"",D10/$D$20*$B$5,"")</f>
        <v>20.689655172413794</v>
      </c>
      <c r="G10" s="4">
        <f t="shared" ref="G10:G18" si="2">IFERROR(F10*C10,"")</f>
        <v>103.44827586206897</v>
      </c>
    </row>
    <row r="11" spans="1:7" x14ac:dyDescent="0.25">
      <c r="A11" s="2" t="s">
        <v>4</v>
      </c>
      <c r="B11" s="14">
        <v>900</v>
      </c>
      <c r="C11" s="10">
        <f t="shared" ref="C11:C18" si="3">IF(B11&lt;100,1/(-B11/(100-B11)),(B11+100)/100)</f>
        <v>10</v>
      </c>
      <c r="D11" s="11">
        <f t="shared" si="0"/>
        <v>0.1</v>
      </c>
      <c r="F11" s="4">
        <f t="shared" si="1"/>
        <v>10.344827586206897</v>
      </c>
      <c r="G11" s="4">
        <f t="shared" si="2"/>
        <v>103.44827586206897</v>
      </c>
    </row>
    <row r="12" spans="1:7" x14ac:dyDescent="0.25">
      <c r="A12" s="2" t="s">
        <v>7</v>
      </c>
      <c r="B12" s="14"/>
      <c r="C12" s="10" t="e">
        <f t="shared" si="3"/>
        <v>#DIV/0!</v>
      </c>
      <c r="D12" s="11" t="str">
        <f t="shared" si="0"/>
        <v/>
      </c>
      <c r="F12" s="4" t="str">
        <f t="shared" si="1"/>
        <v/>
      </c>
      <c r="G12" s="4" t="str">
        <f t="shared" si="2"/>
        <v/>
      </c>
    </row>
    <row r="13" spans="1:7" x14ac:dyDescent="0.25">
      <c r="A13" s="2" t="s">
        <v>8</v>
      </c>
      <c r="B13" s="14"/>
      <c r="C13" s="10" t="e">
        <f t="shared" si="3"/>
        <v>#DIV/0!</v>
      </c>
      <c r="D13" s="11" t="str">
        <f t="shared" si="0"/>
        <v/>
      </c>
      <c r="F13" s="4" t="str">
        <f t="shared" si="1"/>
        <v/>
      </c>
      <c r="G13" s="4" t="str">
        <f t="shared" si="2"/>
        <v/>
      </c>
    </row>
    <row r="14" spans="1:7" x14ac:dyDescent="0.25">
      <c r="A14" s="2" t="s">
        <v>9</v>
      </c>
      <c r="B14" s="14"/>
      <c r="C14" s="10" t="e">
        <f t="shared" si="3"/>
        <v>#DIV/0!</v>
      </c>
      <c r="D14" s="11" t="str">
        <f t="shared" si="0"/>
        <v/>
      </c>
      <c r="F14" s="4" t="str">
        <f t="shared" si="1"/>
        <v/>
      </c>
      <c r="G14" s="4" t="str">
        <f t="shared" si="2"/>
        <v/>
      </c>
    </row>
    <row r="15" spans="1:7" x14ac:dyDescent="0.25">
      <c r="A15" s="2" t="s">
        <v>10</v>
      </c>
      <c r="B15" s="14"/>
      <c r="C15" s="10" t="e">
        <f t="shared" si="3"/>
        <v>#DIV/0!</v>
      </c>
      <c r="D15" s="11" t="str">
        <f t="shared" si="0"/>
        <v/>
      </c>
      <c r="F15" s="4" t="str">
        <f t="shared" si="1"/>
        <v/>
      </c>
      <c r="G15" s="4" t="str">
        <f t="shared" si="2"/>
        <v/>
      </c>
    </row>
    <row r="16" spans="1:7" x14ac:dyDescent="0.25">
      <c r="A16" s="2" t="s">
        <v>11</v>
      </c>
      <c r="B16" s="14"/>
      <c r="C16" s="10" t="e">
        <f t="shared" si="3"/>
        <v>#DIV/0!</v>
      </c>
      <c r="D16" s="11" t="str">
        <f t="shared" si="0"/>
        <v/>
      </c>
      <c r="F16" s="4" t="str">
        <f t="shared" si="1"/>
        <v/>
      </c>
      <c r="G16" s="4" t="str">
        <f t="shared" si="2"/>
        <v/>
      </c>
    </row>
    <row r="17" spans="1:7" x14ac:dyDescent="0.25">
      <c r="A17" s="2" t="s">
        <v>12</v>
      </c>
      <c r="B17" s="14"/>
      <c r="C17" s="10" t="e">
        <f t="shared" si="3"/>
        <v>#DIV/0!</v>
      </c>
      <c r="D17" s="11" t="str">
        <f t="shared" si="0"/>
        <v/>
      </c>
      <c r="F17" s="4" t="str">
        <f t="shared" si="1"/>
        <v/>
      </c>
      <c r="G17" s="4" t="str">
        <f t="shared" si="2"/>
        <v/>
      </c>
    </row>
    <row r="18" spans="1:7" x14ac:dyDescent="0.25">
      <c r="A18" s="2" t="s">
        <v>13</v>
      </c>
      <c r="B18" s="14"/>
      <c r="C18" s="10" t="e">
        <f t="shared" si="3"/>
        <v>#DIV/0!</v>
      </c>
      <c r="D18" s="11" t="str">
        <f t="shared" si="0"/>
        <v/>
      </c>
      <c r="F18" s="4" t="str">
        <f t="shared" si="1"/>
        <v/>
      </c>
      <c r="G18" s="4" t="str">
        <f t="shared" si="2"/>
        <v/>
      </c>
    </row>
    <row r="19" spans="1:7" x14ac:dyDescent="0.25">
      <c r="F19" s="4"/>
      <c r="G19" s="4"/>
    </row>
    <row r="20" spans="1:7" x14ac:dyDescent="0.25">
      <c r="C20" s="2" t="s">
        <v>14</v>
      </c>
      <c r="D20" s="3">
        <f>SUM(D9:D19)</f>
        <v>0.96666666666666667</v>
      </c>
      <c r="F20" s="4" t="s">
        <v>16</v>
      </c>
      <c r="G20" s="5">
        <f>G9-B5</f>
        <v>3.4482758620689538</v>
      </c>
    </row>
    <row r="21" spans="1:7" x14ac:dyDescent="0.25">
      <c r="F21" s="4"/>
      <c r="G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Decimal Odds</vt:lpstr>
      <vt:lpstr>Fractional Odds</vt:lpstr>
      <vt:lpstr>American Odds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Brocker</dc:creator>
  <cp:lastModifiedBy>Jacqui Brocker</cp:lastModifiedBy>
  <dcterms:created xsi:type="dcterms:W3CDTF">2022-09-30T09:15:13Z</dcterms:created>
  <dcterms:modified xsi:type="dcterms:W3CDTF">2022-09-30T09:57:08Z</dcterms:modified>
</cp:coreProperties>
</file>